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2018\02_FEB_2018\Rendicion Cuentas\"/>
    </mc:Choice>
  </mc:AlternateContent>
  <bookViews>
    <workbookView xWindow="0" yWindow="0" windowWidth="28800" windowHeight="11745" tabRatio="769" firstSheet="2" activeTab="6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B16" i="4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P17" i="2"/>
</calcChain>
</file>

<file path=xl/sharedStrings.xml><?xml version="1.0" encoding="utf-8"?>
<sst xmlns="http://schemas.openxmlformats.org/spreadsheetml/2006/main" count="218" uniqueCount="119">
  <si>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</si>
  <si>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</si>
  <si>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</si>
  <si>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</si>
  <si>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</si>
  <si>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</si>
  <si>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</si>
  <si>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</si>
  <si>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</si>
  <si>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</si>
  <si>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</si>
  <si>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</si>
  <si>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</si>
  <si>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</si>
  <si>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</si>
  <si>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</si>
  <si>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</si>
  <si>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</si>
  <si>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</si>
  <si>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</si>
  <si>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</si>
  <si>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</si>
  <si>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</si>
  <si>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</si>
  <si>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</si>
  <si>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</si>
  <si>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</si>
  <si>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</si>
  <si>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</si>
  <si>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</si>
  <si>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</si>
  <si>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</si>
  <si>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</si>
  <si>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</si>
  <si>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</si>
  <si>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</si>
  <si>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</si>
  <si>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</si>
  <si>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</si>
  <si>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</si>
  <si>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</si>
  <si>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</si>
  <si>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</si>
  <si>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</si>
  <si>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</si>
  <si>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</si>
  <si>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</si>
  <si>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</si>
  <si>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</si>
  <si>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</si>
  <si>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</si>
  <si>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</si>
  <si>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</si>
  <si>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</si>
  <si>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</si>
  <si>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</si>
  <si>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</si>
  <si>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</si>
  <si>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</si>
  <si>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</si>
  <si>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</si>
  <si>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</si>
  <si>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</si>
  <si>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</si>
  <si>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</si>
  <si>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</si>
  <si>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</si>
  <si>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</si>
  <si>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</si>
  <si>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</si>
  <si>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</si>
  <si>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</si>
  <si>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</si>
  <si>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</si>
  <si>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</si>
  <si>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</si>
  <si>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</si>
  <si>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</si>
  <si>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</si>
  <si>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</si>
  <si>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</si>
  <si>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</si>
  <si>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</si>
  <si>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</si>
  <si>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</si>
  <si>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</si>
  <si>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</si>
  <si>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</si>
  <si>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</si>
  <si>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</si>
  <si>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</si>
  <si>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</si>
  <si>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</si>
  <si>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</si>
  <si>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</si>
  <si>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</si>
  <si>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</si>
  <si>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</si>
  <si>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</si>
  <si>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</si>
  <si>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</si>
  <si>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</si>
  <si>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</si>
  <si>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</si>
  <si>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</si>
  <si>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</si>
  <si>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</si>
  <si>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</si>
  <si>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</si>
  <si>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</si>
  <si>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</si>
  <si>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</si>
  <si>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</si>
  <si>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Hora de lactancia - Directiva 2</t>
  </si>
  <si>
    <t>Ya Terminadas</t>
  </si>
  <si>
    <t>Informe a 28 Febrero: Comisión en Libre Nombramiento total (5)
- Ana Iddaly Salgado (Vencía el 26/04/2018 - se dio por terminada a partir del 05/03/2018
- Ana Esther Tovar Porras
- Armando Rodríguez Ángel
- Gabriel Enrique Barreto González, 2 años, desde el 01/11/2017
- Manuel Amtonio Vela Segura, 1 año, desde el 02/01/2018 al 02/01/2019</t>
  </si>
  <si>
    <t>CESANTÍAS CAUSADAS</t>
  </si>
  <si>
    <t xml:space="preserve">CESANTIAS PAGADAS </t>
  </si>
  <si>
    <t>INTERESES A LAS CESANTÍAS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</si>
</sst>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0" fillId="0" borderId="13" xfId="0" applyBorder="1" applyAlignment="1">
      <alignment horizontal="center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right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6" fillId="0" borderId="3" xfId="0" applyFont="1" applyBorder="1" applyAlignment="1">
      <alignment horizontal="right" wrapText="1"/>
    </xf>
    <xf numFmtId="3" fontId="8" fillId="0" borderId="3" xfId="0" applyNumberFormat="1" applyFont="1" applyBorder="1" applyAlignment="1">
      <alignment horizontal="right" wrapText="1"/>
    </xf>
    <xf numFmtId="0" fontId="17" fillId="0" borderId="3" xfId="0" applyFont="1" applyBorder="1"/>
    <xf numFmtId="0" fontId="18" fillId="0" borderId="3" xfId="0" applyFont="1" applyBorder="1" applyAlignment="1">
      <alignment horizontal="right" wrapText="1"/>
    </xf>
    <xf numFmtId="2" fontId="10" fillId="2" borderId="3" xfId="0" applyNumberFormat="1" applyFont="1" applyFill="1" applyBorder="1" applyAlignment="1">
      <alignment horizontal="right" wrapText="1"/>
    </xf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2" fontId="10" fillId="2" borderId="3" xfId="0" applyNumberFormat="1" applyFont="1" applyFill="1" applyBorder="1" applyAlignment="1">
      <alignment wrapText="1"/>
    </xf>
    <xf numFmtId="0" fontId="18" fillId="3" borderId="3" xfId="0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2" fontId="10" fillId="2" borderId="3" xfId="0" applyNumberFormat="1" applyFont="1" applyFill="1" applyBorder="1" applyAlignment="1">
      <alignment horizontal="righ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6" fillId="2" borderId="3" xfId="0" applyNumberFormat="1" applyFont="1" applyFill="1" applyBorder="1" applyAlignment="1">
      <alignment horizontal="right" wrapText="1"/>
    </xf>
    <xf numFmtId="3" fontId="9" fillId="3" borderId="0" xfId="0" applyNumberFormat="1" applyFont="1" applyFill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6" fillId="3" borderId="0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 wrapText="1"/>
    </xf>
    <xf numFmtId="3" fontId="8" fillId="0" borderId="30" xfId="0" applyNumberFormat="1" applyFont="1" applyBorder="1" applyAlignment="1">
      <alignment horizontal="right" wrapText="1"/>
    </xf>
    <xf numFmtId="3" fontId="8" fillId="0" borderId="11" xfId="0" applyNumberFormat="1" applyFont="1" applyBorder="1" applyAlignment="1">
      <alignment horizontal="right" wrapText="1"/>
    </xf>
    <xf numFmtId="0" fontId="8" fillId="0" borderId="11" xfId="0" applyFont="1" applyBorder="1" applyAlignment="1">
      <alignment horizontal="right" wrapText="1"/>
    </xf>
    <xf numFmtId="0" fontId="8" fillId="0" borderId="12" xfId="0" applyFont="1" applyBorder="1" applyAlignment="1">
      <alignment horizontal="right" wrapText="1"/>
    </xf>
    <xf numFmtId="3" fontId="8" fillId="0" borderId="31" xfId="0" applyNumberFormat="1" applyFont="1" applyBorder="1" applyAlignment="1">
      <alignment horizontal="right" wrapText="1"/>
    </xf>
    <xf numFmtId="3" fontId="8" fillId="0" borderId="7" xfId="0" applyNumberFormat="1" applyFont="1" applyBorder="1" applyAlignment="1">
      <alignment horizontal="right" wrapText="1"/>
    </xf>
    <xf numFmtId="0" fontId="8" fillId="0" borderId="14" xfId="0" applyFont="1" applyBorder="1" applyAlignment="1">
      <alignment horizontal="right" wrapText="1"/>
    </xf>
    <xf numFmtId="3" fontId="8" fillId="0" borderId="32" xfId="0" applyNumberFormat="1" applyFont="1" applyBorder="1" applyAlignment="1">
      <alignment horizontal="right" wrapText="1"/>
    </xf>
    <xf numFmtId="0" fontId="8" fillId="0" borderId="7" xfId="0" applyFont="1" applyBorder="1" applyAlignment="1">
      <alignment horizontal="right" wrapText="1"/>
    </xf>
    <xf numFmtId="3" fontId="8" fillId="0" borderId="0" xfId="0" applyNumberFormat="1" applyFont="1" applyBorder="1" applyAlignment="1">
      <alignment horizontal="right" wrapText="1"/>
    </xf>
    <xf numFmtId="3" fontId="8" fillId="0" borderId="12" xfId="0" applyNumberFormat="1" applyFont="1" applyBorder="1" applyAlignment="1">
      <alignment horizontal="right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7" sqref="A7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44" t="s">
        <v>86</v>
      </c>
    </row>
    <row r="2" spans="1:7" x14ac:dyDescent="0.2">
      <c r="A2" s="43" t="s">
        <v>85</v>
      </c>
      <c r="B2" s="43" t="s">
        <v>84</v>
      </c>
    </row>
    <row r="3" spans="1:7" ht="15" x14ac:dyDescent="0.2">
      <c r="A3" s="46" t="s">
        <v>79</v>
      </c>
      <c r="B3" s="47" t="s">
        <v>16</v>
      </c>
    </row>
    <row r="4" spans="1:7" ht="20.25" customHeight="1" x14ac:dyDescent="0.35">
      <c r="A4" s="46" t="s">
        <v>80</v>
      </c>
      <c r="B4" s="47" t="s">
        <v>28</v>
      </c>
      <c r="C4" s="40"/>
      <c r="D4" s="40"/>
      <c r="E4" s="40"/>
      <c r="F4" s="40"/>
      <c r="G4" s="40"/>
    </row>
    <row r="5" spans="1:7" ht="17.25" customHeight="1" x14ac:dyDescent="0.3">
      <c r="A5" s="46" t="s">
        <v>81</v>
      </c>
      <c r="B5" s="47" t="s">
        <v>51</v>
      </c>
      <c r="C5" s="41"/>
    </row>
    <row r="6" spans="1:7" ht="17.25" customHeight="1" x14ac:dyDescent="0.3">
      <c r="A6" s="46" t="s">
        <v>82</v>
      </c>
      <c r="B6" s="47" t="s">
        <v>63</v>
      </c>
      <c r="C6" s="41"/>
      <c r="D6" s="41"/>
    </row>
    <row r="7" spans="1:7" ht="16.5" x14ac:dyDescent="0.3">
      <c r="A7" s="46" t="s">
        <v>83</v>
      </c>
      <c r="B7" s="47" t="s">
        <v>72</v>
      </c>
      <c r="C7" s="42"/>
      <c r="D7" s="42"/>
      <c r="E7" s="42"/>
    </row>
    <row r="8" spans="1:7" x14ac:dyDescent="0.2">
      <c r="A8" s="61" t="s">
        <v>94</v>
      </c>
      <c r="B8" s="47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showGridLines="0" zoomScaleNormal="100" workbookViewId="0">
      <selection activeCell="P17" sqref="P17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9" t="s">
        <v>95</v>
      </c>
      <c r="B3" s="62" t="s">
        <v>101</v>
      </c>
    </row>
    <row r="4" spans="1:20" ht="13.5" thickBot="1" x14ac:dyDescent="0.25">
      <c r="A4" s="69" t="s">
        <v>96</v>
      </c>
      <c r="B4" s="71">
        <v>43159</v>
      </c>
    </row>
    <row r="5" spans="1:20" ht="13.5" thickBot="1" x14ac:dyDescent="0.25">
      <c r="A5" s="69" t="s">
        <v>97</v>
      </c>
      <c r="B5" s="63" t="s">
        <v>102</v>
      </c>
    </row>
    <row r="6" spans="1:20" ht="71.25" customHeight="1" x14ac:dyDescent="0.2">
      <c r="A6" s="89" t="s">
        <v>15</v>
      </c>
      <c r="B6" s="88" t="s">
        <v>16</v>
      </c>
      <c r="C6" s="64"/>
    </row>
    <row r="8" spans="1:20" ht="19.5" customHeight="1" thickBot="1" x14ac:dyDescent="0.45">
      <c r="A8" s="45" t="s">
        <v>87</v>
      </c>
      <c r="B8" s="10"/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5" customFormat="1" ht="72" customHeight="1" x14ac:dyDescent="0.2">
      <c r="A9" s="3" t="s">
        <v>0</v>
      </c>
      <c r="B9" s="3" t="s">
        <v>26</v>
      </c>
      <c r="C9" s="3" t="s">
        <v>17</v>
      </c>
      <c r="D9" s="3" t="s">
        <v>18</v>
      </c>
      <c r="E9" s="3" t="s">
        <v>2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3" t="s">
        <v>8</v>
      </c>
      <c r="L9" s="3" t="s">
        <v>9</v>
      </c>
      <c r="M9" s="3" t="s">
        <v>10</v>
      </c>
      <c r="N9" s="3" t="s">
        <v>11</v>
      </c>
      <c r="O9" s="3" t="s">
        <v>12</v>
      </c>
      <c r="P9" s="3" t="s">
        <v>13</v>
      </c>
      <c r="Q9" s="4" t="s">
        <v>14</v>
      </c>
    </row>
    <row r="10" spans="1:20" ht="15" x14ac:dyDescent="0.25">
      <c r="A10" s="9" t="s">
        <v>19</v>
      </c>
      <c r="B10" s="72">
        <v>0</v>
      </c>
      <c r="C10" s="72">
        <v>4</v>
      </c>
      <c r="D10" s="72">
        <v>89</v>
      </c>
      <c r="E10" s="72">
        <v>5</v>
      </c>
      <c r="F10" s="72">
        <v>0</v>
      </c>
      <c r="G10" s="72">
        <v>67</v>
      </c>
      <c r="H10" s="72">
        <v>1</v>
      </c>
      <c r="I10" s="72">
        <v>0</v>
      </c>
      <c r="J10" s="72">
        <v>5</v>
      </c>
      <c r="K10" s="72">
        <v>0</v>
      </c>
      <c r="L10" s="72">
        <v>0</v>
      </c>
      <c r="M10" s="72">
        <v>0</v>
      </c>
      <c r="N10" s="72">
        <f>B10+E10+H10+K10</f>
        <v>6</v>
      </c>
      <c r="O10" s="72">
        <f>C10+F10+I10+L10</f>
        <v>4</v>
      </c>
      <c r="P10" s="72">
        <f>D10+G10+J10+M10</f>
        <v>161</v>
      </c>
      <c r="Q10" s="6"/>
    </row>
    <row r="11" spans="1:20" ht="15" x14ac:dyDescent="0.25">
      <c r="A11" s="9" t="s">
        <v>20</v>
      </c>
      <c r="B11" s="72">
        <v>1</v>
      </c>
      <c r="C11" s="72">
        <v>0</v>
      </c>
      <c r="D11" s="72">
        <v>62</v>
      </c>
      <c r="E11" s="72">
        <v>1</v>
      </c>
      <c r="F11" s="72">
        <v>0</v>
      </c>
      <c r="G11" s="72">
        <v>40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f t="shared" ref="N11:P16" si="0">B11+E11+H11+K11</f>
        <v>2</v>
      </c>
      <c r="O11" s="72">
        <f t="shared" si="0"/>
        <v>0</v>
      </c>
      <c r="P11" s="72">
        <f t="shared" si="0"/>
        <v>102</v>
      </c>
      <c r="Q11" s="6"/>
    </row>
    <row r="12" spans="1:20" ht="15" x14ac:dyDescent="0.25">
      <c r="A12" s="9" t="s">
        <v>21</v>
      </c>
      <c r="B12" s="72">
        <v>0</v>
      </c>
      <c r="C12" s="72">
        <v>1</v>
      </c>
      <c r="D12" s="72">
        <v>489</v>
      </c>
      <c r="E12" s="72">
        <v>3</v>
      </c>
      <c r="F12" s="72">
        <v>0</v>
      </c>
      <c r="G12" s="72">
        <v>126</v>
      </c>
      <c r="H12" s="72">
        <v>0</v>
      </c>
      <c r="I12" s="72">
        <v>0</v>
      </c>
      <c r="J12" s="72">
        <v>1</v>
      </c>
      <c r="K12" s="72">
        <v>0</v>
      </c>
      <c r="L12" s="72">
        <v>0</v>
      </c>
      <c r="M12" s="72">
        <v>0</v>
      </c>
      <c r="N12" s="72">
        <f t="shared" si="0"/>
        <v>3</v>
      </c>
      <c r="O12" s="72">
        <f t="shared" si="0"/>
        <v>1</v>
      </c>
      <c r="P12" s="72">
        <f t="shared" si="0"/>
        <v>616</v>
      </c>
      <c r="Q12" s="6"/>
    </row>
    <row r="13" spans="1:20" ht="15" x14ac:dyDescent="0.25">
      <c r="A13" s="9" t="s">
        <v>22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f t="shared" si="0"/>
        <v>0</v>
      </c>
      <c r="O13" s="72">
        <f t="shared" si="0"/>
        <v>0</v>
      </c>
      <c r="P13" s="72">
        <f t="shared" si="0"/>
        <v>0</v>
      </c>
      <c r="Q13" s="6"/>
    </row>
    <row r="14" spans="1:20" ht="15" x14ac:dyDescent="0.25">
      <c r="A14" s="9" t="s">
        <v>23</v>
      </c>
      <c r="B14" s="72">
        <v>0</v>
      </c>
      <c r="C14" s="72">
        <v>0</v>
      </c>
      <c r="D14" s="72">
        <v>1</v>
      </c>
      <c r="E14" s="72">
        <v>0</v>
      </c>
      <c r="F14" s="72">
        <v>0</v>
      </c>
      <c r="G14" s="72">
        <v>0</v>
      </c>
      <c r="H14" s="72">
        <v>1</v>
      </c>
      <c r="I14" s="72">
        <v>1</v>
      </c>
      <c r="J14" s="72">
        <v>30</v>
      </c>
      <c r="K14" s="72">
        <v>0</v>
      </c>
      <c r="L14" s="72">
        <v>0</v>
      </c>
      <c r="M14" s="72">
        <v>0</v>
      </c>
      <c r="N14" s="72">
        <f t="shared" si="0"/>
        <v>1</v>
      </c>
      <c r="O14" s="72">
        <f t="shared" si="0"/>
        <v>1</v>
      </c>
      <c r="P14" s="72">
        <f t="shared" si="0"/>
        <v>31</v>
      </c>
      <c r="Q14" s="6"/>
    </row>
    <row r="15" spans="1:20" ht="15" x14ac:dyDescent="0.25">
      <c r="A15" s="9" t="s">
        <v>24</v>
      </c>
      <c r="B15" s="72">
        <v>0</v>
      </c>
      <c r="C15" s="72">
        <v>0</v>
      </c>
      <c r="D15" s="72">
        <v>6</v>
      </c>
      <c r="E15" s="72">
        <v>0</v>
      </c>
      <c r="F15" s="72">
        <v>0</v>
      </c>
      <c r="G15" s="72">
        <v>0</v>
      </c>
      <c r="H15" s="72">
        <v>1</v>
      </c>
      <c r="I15" s="72">
        <v>0</v>
      </c>
      <c r="J15" s="72">
        <v>118</v>
      </c>
      <c r="K15" s="72">
        <v>0</v>
      </c>
      <c r="L15" s="72">
        <v>0</v>
      </c>
      <c r="M15" s="72">
        <v>0</v>
      </c>
      <c r="N15" s="72">
        <f t="shared" si="0"/>
        <v>1</v>
      </c>
      <c r="O15" s="72">
        <f t="shared" si="0"/>
        <v>0</v>
      </c>
      <c r="P15" s="72">
        <f t="shared" si="0"/>
        <v>124</v>
      </c>
      <c r="Q15" s="6"/>
    </row>
    <row r="16" spans="1:20" ht="15.75" thickBot="1" x14ac:dyDescent="0.3">
      <c r="A16" s="9" t="s">
        <v>25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f t="shared" si="0"/>
        <v>0</v>
      </c>
      <c r="O16" s="72">
        <f t="shared" si="0"/>
        <v>0</v>
      </c>
      <c r="P16" s="72">
        <f t="shared" si="0"/>
        <v>0</v>
      </c>
      <c r="Q16" s="6"/>
    </row>
    <row r="17" spans="1:17" ht="13.5" thickBot="1" x14ac:dyDescent="0.25">
      <c r="A17" s="7" t="s">
        <v>1</v>
      </c>
      <c r="B17" s="11">
        <f t="shared" ref="B17:O17" si="1">SUM(B10:B16)</f>
        <v>1</v>
      </c>
      <c r="C17" s="11">
        <f t="shared" si="1"/>
        <v>5</v>
      </c>
      <c r="D17" s="11">
        <f t="shared" si="1"/>
        <v>647</v>
      </c>
      <c r="E17" s="11">
        <f t="shared" si="1"/>
        <v>9</v>
      </c>
      <c r="F17" s="11">
        <f t="shared" si="1"/>
        <v>0</v>
      </c>
      <c r="G17" s="11">
        <f t="shared" si="1"/>
        <v>233</v>
      </c>
      <c r="H17" s="11">
        <f t="shared" si="1"/>
        <v>3</v>
      </c>
      <c r="I17" s="11">
        <f t="shared" si="1"/>
        <v>1</v>
      </c>
      <c r="J17" s="11">
        <f t="shared" si="1"/>
        <v>154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 t="shared" si="1"/>
        <v>13</v>
      </c>
      <c r="O17" s="11">
        <f t="shared" si="1"/>
        <v>6</v>
      </c>
      <c r="P17" s="11">
        <f>SUM(P10:P16)</f>
        <v>1034</v>
      </c>
      <c r="Q17" s="8"/>
    </row>
  </sheetData>
  <phoneticPr fontId="0" type="noConversion"/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opLeftCell="A13" zoomScaleNormal="100" workbookViewId="0">
      <selection activeCell="C7" sqref="C7"/>
    </sheetView>
  </sheetViews>
  <sheetFormatPr baseColWidth="10" defaultRowHeight="12.75" x14ac:dyDescent="0.2"/>
  <cols>
    <col min="1" max="1" width="39.140625" customWidth="1"/>
    <col min="2" max="9" width="18.28515625" style="12" customWidth="1"/>
  </cols>
  <sheetData>
    <row r="1" spans="1:10" ht="60.75" customHeight="1" x14ac:dyDescent="0.2"/>
    <row r="3" spans="1:10" ht="13.5" thickBot="1" x14ac:dyDescent="0.25">
      <c r="A3" s="69" t="s">
        <v>95</v>
      </c>
      <c r="B3" s="62" t="s">
        <v>101</v>
      </c>
    </row>
    <row r="4" spans="1:10" ht="13.5" thickBot="1" x14ac:dyDescent="0.25">
      <c r="A4" s="69" t="s">
        <v>96</v>
      </c>
      <c r="B4" s="71">
        <f>'302-A - VINCULACION'!B4</f>
        <v>43159</v>
      </c>
    </row>
    <row r="5" spans="1:10" ht="12.75" customHeight="1" thickBot="1" x14ac:dyDescent="0.25">
      <c r="A5" s="69" t="s">
        <v>97</v>
      </c>
      <c r="B5" s="63" t="s">
        <v>102</v>
      </c>
    </row>
    <row r="6" spans="1:10" s="68" customFormat="1" ht="46.5" customHeight="1" x14ac:dyDescent="0.2">
      <c r="A6" s="86" t="s">
        <v>27</v>
      </c>
      <c r="B6" s="102" t="s">
        <v>28</v>
      </c>
      <c r="C6" s="102"/>
      <c r="D6" s="102"/>
      <c r="E6" s="102"/>
      <c r="F6" s="66"/>
      <c r="G6" s="66"/>
      <c r="H6" s="66"/>
      <c r="I6" s="66"/>
      <c r="J6" s="67"/>
    </row>
    <row r="7" spans="1:10" s="68" customFormat="1" ht="15.75" customHeight="1" x14ac:dyDescent="0.3">
      <c r="B7" s="65"/>
      <c r="C7" s="65"/>
      <c r="D7" s="65"/>
      <c r="E7" s="65"/>
      <c r="F7" s="65"/>
      <c r="G7" s="66"/>
      <c r="H7" s="66"/>
      <c r="I7" s="66"/>
      <c r="J7" s="67"/>
    </row>
    <row r="8" spans="1:10" ht="19.5" x14ac:dyDescent="0.4">
      <c r="A8" s="45" t="s">
        <v>87</v>
      </c>
      <c r="B8" s="15"/>
      <c r="C8" s="13"/>
      <c r="D8" s="13"/>
      <c r="E8" s="13"/>
      <c r="F8" s="13"/>
      <c r="G8" s="13"/>
      <c r="J8" s="14"/>
    </row>
    <row r="9" spans="1:10" ht="17.25" x14ac:dyDescent="0.3">
      <c r="A9" s="16" t="s">
        <v>29</v>
      </c>
      <c r="B9" s="17"/>
      <c r="C9" s="17"/>
      <c r="D9" s="17"/>
      <c r="E9" s="17"/>
      <c r="F9" s="17"/>
      <c r="G9" s="17"/>
    </row>
    <row r="10" spans="1:10" ht="13.5" x14ac:dyDescent="0.25">
      <c r="A10" s="18" t="s">
        <v>0</v>
      </c>
      <c r="B10" s="19" t="s">
        <v>30</v>
      </c>
      <c r="C10" s="19" t="s">
        <v>31</v>
      </c>
      <c r="D10" s="19" t="s">
        <v>32</v>
      </c>
      <c r="E10" s="19" t="s">
        <v>33</v>
      </c>
      <c r="F10" s="19" t="s">
        <v>34</v>
      </c>
      <c r="G10" s="19" t="s">
        <v>35</v>
      </c>
      <c r="H10" s="19" t="s">
        <v>36</v>
      </c>
      <c r="I10" s="19" t="s">
        <v>14</v>
      </c>
    </row>
    <row r="11" spans="1:10" ht="15" x14ac:dyDescent="0.25">
      <c r="A11" s="20" t="s">
        <v>37</v>
      </c>
      <c r="B11" s="73">
        <v>311158212</v>
      </c>
      <c r="C11" s="73">
        <v>263806722</v>
      </c>
      <c r="D11" s="73">
        <v>2477490349</v>
      </c>
      <c r="E11" s="33"/>
      <c r="F11" s="73">
        <v>222534489</v>
      </c>
      <c r="G11" s="73">
        <v>928933951</v>
      </c>
      <c r="H11" s="33"/>
      <c r="I11" s="111"/>
    </row>
    <row r="12" spans="1:10" ht="15" x14ac:dyDescent="0.25">
      <c r="A12" s="20" t="s">
        <v>38</v>
      </c>
      <c r="B12" s="73">
        <v>20795400</v>
      </c>
      <c r="C12" s="73">
        <v>3735902</v>
      </c>
      <c r="D12" s="33"/>
      <c r="E12" s="33"/>
      <c r="F12" s="33"/>
      <c r="G12" s="33"/>
      <c r="H12" s="33"/>
      <c r="I12" s="111"/>
    </row>
    <row r="13" spans="1:10" ht="15" x14ac:dyDescent="0.25">
      <c r="A13" s="20" t="s">
        <v>39</v>
      </c>
      <c r="B13" s="33">
        <v>911365</v>
      </c>
      <c r="C13" s="33">
        <v>230797</v>
      </c>
      <c r="D13" s="33"/>
      <c r="E13" s="33"/>
      <c r="F13" s="33"/>
      <c r="G13" s="33"/>
      <c r="H13" s="33"/>
      <c r="I13" s="111"/>
    </row>
    <row r="14" spans="1:10" ht="15" x14ac:dyDescent="0.25">
      <c r="A14" s="20" t="s">
        <v>40</v>
      </c>
      <c r="B14" s="73">
        <v>7448568</v>
      </c>
      <c r="C14" s="33"/>
      <c r="D14" s="33"/>
      <c r="E14" s="33"/>
      <c r="F14" s="33"/>
      <c r="G14" s="33"/>
      <c r="H14" s="33"/>
      <c r="I14" s="111"/>
    </row>
    <row r="15" spans="1:10" ht="15" x14ac:dyDescent="0.25">
      <c r="A15" s="20" t="s">
        <v>41</v>
      </c>
      <c r="B15" s="73">
        <v>5137687</v>
      </c>
      <c r="C15" s="33"/>
      <c r="D15" s="33"/>
      <c r="E15" s="33"/>
      <c r="F15" s="33"/>
      <c r="G15" s="33"/>
      <c r="H15" s="33"/>
      <c r="I15" s="111"/>
    </row>
    <row r="16" spans="1:10" ht="15" x14ac:dyDescent="0.25">
      <c r="A16" s="20" t="s">
        <v>42</v>
      </c>
      <c r="B16" s="73"/>
      <c r="C16" s="33"/>
      <c r="D16" s="33">
        <v>1524854</v>
      </c>
      <c r="E16" s="33"/>
      <c r="F16" s="33">
        <v>73443453</v>
      </c>
      <c r="G16" s="33">
        <v>306036671</v>
      </c>
      <c r="H16" s="33"/>
      <c r="I16" s="111"/>
    </row>
    <row r="17" spans="1:14" ht="15" x14ac:dyDescent="0.25">
      <c r="A17" s="20" t="s">
        <v>43</v>
      </c>
      <c r="B17" s="73"/>
      <c r="C17" s="33"/>
      <c r="D17" s="33">
        <v>1079151043</v>
      </c>
      <c r="E17" s="33"/>
      <c r="F17" s="33">
        <v>99341432</v>
      </c>
      <c r="G17" s="33">
        <v>415820187</v>
      </c>
      <c r="H17" s="33"/>
      <c r="I17" s="111"/>
    </row>
    <row r="18" spans="1:14" ht="15" x14ac:dyDescent="0.25">
      <c r="A18" s="20" t="s">
        <v>44</v>
      </c>
      <c r="B18" s="73">
        <v>3503448</v>
      </c>
      <c r="C18" s="33"/>
      <c r="D18" s="33"/>
      <c r="E18" s="33"/>
      <c r="F18" s="33"/>
      <c r="G18" s="33"/>
      <c r="H18" s="33"/>
      <c r="I18" s="111"/>
    </row>
    <row r="19" spans="1:14" ht="15" x14ac:dyDescent="0.25">
      <c r="A19" s="20" t="s">
        <v>45</v>
      </c>
      <c r="B19" s="73">
        <v>8433940</v>
      </c>
      <c r="C19" s="33">
        <v>6279505</v>
      </c>
      <c r="D19" s="33">
        <v>100550782</v>
      </c>
      <c r="E19" s="33"/>
      <c r="F19" s="33">
        <v>2741802</v>
      </c>
      <c r="G19" s="33">
        <v>9248251</v>
      </c>
      <c r="H19" s="33"/>
      <c r="I19" s="111"/>
    </row>
    <row r="20" spans="1:14" ht="13.5" x14ac:dyDescent="0.25">
      <c r="A20" s="22"/>
      <c r="B20" s="73"/>
      <c r="C20" s="33"/>
      <c r="D20" s="33"/>
      <c r="E20" s="33"/>
      <c r="F20" s="33"/>
      <c r="G20" s="33"/>
      <c r="H20" s="33"/>
      <c r="I20" s="21"/>
    </row>
    <row r="21" spans="1:14" ht="13.5" x14ac:dyDescent="0.25">
      <c r="A21" s="18" t="s">
        <v>1</v>
      </c>
      <c r="B21" s="113">
        <v>357388620</v>
      </c>
      <c r="C21" s="113">
        <v>274052926</v>
      </c>
      <c r="D21" s="113">
        <v>3658717028</v>
      </c>
      <c r="E21" s="113">
        <v>0</v>
      </c>
      <c r="F21" s="113">
        <v>398061176</v>
      </c>
      <c r="G21" s="113">
        <v>1660039060</v>
      </c>
      <c r="H21" s="113">
        <v>0</v>
      </c>
      <c r="I21" s="21"/>
    </row>
    <row r="22" spans="1:14" ht="13.5" x14ac:dyDescent="0.25">
      <c r="A22" s="24"/>
      <c r="B22" s="114"/>
      <c r="C22" s="114"/>
      <c r="D22" s="114"/>
      <c r="E22" s="35"/>
      <c r="F22" s="114"/>
      <c r="G22" s="114"/>
      <c r="H22" s="35"/>
      <c r="I22" s="13"/>
      <c r="J22" s="14"/>
      <c r="K22" s="14"/>
      <c r="L22" s="14"/>
      <c r="M22" s="14"/>
      <c r="N22" s="14"/>
    </row>
    <row r="23" spans="1:14" ht="13.5" x14ac:dyDescent="0.25">
      <c r="A23" s="24"/>
      <c r="B23" s="115"/>
      <c r="C23" s="115"/>
      <c r="D23" s="115"/>
      <c r="E23" s="115"/>
      <c r="F23" s="115"/>
      <c r="G23" s="115"/>
      <c r="H23" s="115"/>
      <c r="I23" s="13"/>
      <c r="J23" s="14"/>
      <c r="K23" s="14"/>
      <c r="L23" s="14"/>
      <c r="M23" s="14"/>
      <c r="N23" s="14"/>
    </row>
    <row r="24" spans="1:14" ht="17.25" x14ac:dyDescent="0.3">
      <c r="A24" s="16" t="s">
        <v>46</v>
      </c>
      <c r="B24" s="116"/>
      <c r="C24" s="116"/>
      <c r="D24" s="116"/>
      <c r="E24" s="116"/>
      <c r="F24" s="116"/>
      <c r="G24" s="116"/>
      <c r="H24" s="116"/>
      <c r="I24" s="13"/>
      <c r="J24" s="14"/>
      <c r="K24" s="14"/>
      <c r="L24" s="14"/>
      <c r="M24" s="14"/>
      <c r="N24" s="14"/>
    </row>
    <row r="25" spans="1:14" ht="13.5" x14ac:dyDescent="0.25">
      <c r="A25" s="18" t="s">
        <v>0</v>
      </c>
      <c r="B25" s="117" t="s">
        <v>30</v>
      </c>
      <c r="C25" s="117" t="s">
        <v>31</v>
      </c>
      <c r="D25" s="117" t="s">
        <v>32</v>
      </c>
      <c r="E25" s="117" t="s">
        <v>33</v>
      </c>
      <c r="F25" s="117" t="s">
        <v>34</v>
      </c>
      <c r="G25" s="117" t="s">
        <v>35</v>
      </c>
      <c r="H25" s="117" t="s">
        <v>36</v>
      </c>
      <c r="I25" s="19" t="s">
        <v>14</v>
      </c>
    </row>
    <row r="26" spans="1:14" ht="13.5" x14ac:dyDescent="0.25">
      <c r="A26" s="34" t="s">
        <v>103</v>
      </c>
      <c r="B26" s="118"/>
      <c r="C26" s="119"/>
      <c r="D26" s="119">
        <v>-336400</v>
      </c>
      <c r="E26" s="120"/>
      <c r="F26" s="119"/>
      <c r="G26" s="119"/>
      <c r="H26" s="121"/>
      <c r="I26" s="111"/>
    </row>
    <row r="27" spans="1:14" ht="13.5" x14ac:dyDescent="0.25">
      <c r="A27" s="34" t="s">
        <v>104</v>
      </c>
      <c r="B27" s="118">
        <v>164638</v>
      </c>
      <c r="C27" s="119"/>
      <c r="D27" s="119">
        <v>518685</v>
      </c>
      <c r="E27" s="120"/>
      <c r="F27" s="119"/>
      <c r="G27" s="119">
        <v>875325</v>
      </c>
      <c r="H27" s="121"/>
      <c r="I27" s="111"/>
    </row>
    <row r="28" spans="1:14" ht="13.5" x14ac:dyDescent="0.25">
      <c r="A28" s="34" t="s">
        <v>105</v>
      </c>
      <c r="B28" s="118">
        <v>3831308</v>
      </c>
      <c r="C28" s="119"/>
      <c r="D28" s="119">
        <v>4819966</v>
      </c>
      <c r="E28" s="120"/>
      <c r="F28" s="119"/>
      <c r="G28" s="119">
        <v>5901728</v>
      </c>
      <c r="H28" s="121"/>
      <c r="I28" s="111"/>
    </row>
    <row r="29" spans="1:14" ht="13.5" x14ac:dyDescent="0.25">
      <c r="A29" s="34" t="s">
        <v>106</v>
      </c>
      <c r="B29" s="122">
        <v>6914041</v>
      </c>
      <c r="C29" s="123">
        <v>5576566</v>
      </c>
      <c r="D29" s="123">
        <v>111397758</v>
      </c>
      <c r="E29" s="123"/>
      <c r="F29" s="123">
        <v>16810006</v>
      </c>
      <c r="G29" s="123">
        <v>70759781</v>
      </c>
      <c r="H29" s="124"/>
      <c r="I29" s="111"/>
    </row>
    <row r="30" spans="1:14" ht="13.5" x14ac:dyDescent="0.25">
      <c r="A30" s="34" t="s">
        <v>107</v>
      </c>
      <c r="B30" s="125">
        <v>10532063</v>
      </c>
      <c r="C30" s="123">
        <v>7456007</v>
      </c>
      <c r="D30" s="123">
        <v>86596600</v>
      </c>
      <c r="E30" s="126"/>
      <c r="F30" s="123">
        <v>13967670</v>
      </c>
      <c r="G30" s="123">
        <v>7776225</v>
      </c>
      <c r="H30" s="124"/>
      <c r="I30" s="111"/>
    </row>
    <row r="31" spans="1:14" ht="13.5" x14ac:dyDescent="0.25">
      <c r="A31" s="34" t="s">
        <v>108</v>
      </c>
      <c r="B31" s="73">
        <v>1913300</v>
      </c>
      <c r="C31" s="122"/>
      <c r="D31" s="123">
        <v>8761572</v>
      </c>
      <c r="E31" s="126"/>
      <c r="F31" s="123"/>
      <c r="G31" s="123"/>
      <c r="H31" s="124"/>
      <c r="I31" s="111"/>
    </row>
    <row r="32" spans="1:14" ht="13.5" x14ac:dyDescent="0.25">
      <c r="A32" s="34" t="s">
        <v>109</v>
      </c>
      <c r="B32" s="73">
        <v>737766</v>
      </c>
      <c r="C32" s="122">
        <v>655658</v>
      </c>
      <c r="D32" s="123">
        <v>8733107</v>
      </c>
      <c r="E32" s="126"/>
      <c r="F32" s="123">
        <v>1004142</v>
      </c>
      <c r="G32" s="123">
        <v>4469908</v>
      </c>
      <c r="H32" s="124"/>
      <c r="I32" s="111"/>
    </row>
    <row r="33" spans="1:9" ht="13.5" x14ac:dyDescent="0.25">
      <c r="A33" s="18" t="s">
        <v>1</v>
      </c>
      <c r="B33" s="113">
        <v>24093116</v>
      </c>
      <c r="C33" s="113">
        <v>13688231</v>
      </c>
      <c r="D33" s="113">
        <v>220491288</v>
      </c>
      <c r="E33" s="113">
        <v>0</v>
      </c>
      <c r="F33" s="113">
        <v>31781818</v>
      </c>
      <c r="G33" s="113">
        <v>89782967</v>
      </c>
      <c r="H33" s="113">
        <v>0</v>
      </c>
      <c r="I33" s="21"/>
    </row>
    <row r="34" spans="1:9" ht="13.5" x14ac:dyDescent="0.25">
      <c r="B34" s="127"/>
      <c r="C34" s="127"/>
      <c r="D34" s="127"/>
      <c r="E34" s="115"/>
      <c r="F34" s="127"/>
      <c r="G34" s="127"/>
      <c r="H34" s="115"/>
      <c r="I34"/>
    </row>
    <row r="35" spans="1:9" ht="13.5" x14ac:dyDescent="0.25">
      <c r="A35" s="24"/>
      <c r="B35" s="115"/>
      <c r="C35" s="115"/>
      <c r="D35" s="115"/>
      <c r="E35" s="115"/>
      <c r="F35" s="115"/>
      <c r="G35" s="115"/>
      <c r="H35" s="115"/>
      <c r="I35"/>
    </row>
    <row r="36" spans="1:9" ht="17.25" x14ac:dyDescent="0.3">
      <c r="A36" s="16" t="s">
        <v>47</v>
      </c>
      <c r="B36" s="116"/>
      <c r="C36" s="116"/>
      <c r="D36" s="116"/>
      <c r="E36" s="116"/>
      <c r="F36" s="116"/>
      <c r="G36" s="116"/>
      <c r="H36" s="116"/>
      <c r="I36"/>
    </row>
    <row r="37" spans="1:9" ht="13.5" x14ac:dyDescent="0.25">
      <c r="A37" s="18" t="s">
        <v>0</v>
      </c>
      <c r="B37" s="117" t="s">
        <v>30</v>
      </c>
      <c r="C37" s="117" t="s">
        <v>31</v>
      </c>
      <c r="D37" s="117" t="s">
        <v>32</v>
      </c>
      <c r="E37" s="117" t="s">
        <v>33</v>
      </c>
      <c r="F37" s="117" t="s">
        <v>34</v>
      </c>
      <c r="G37" s="117" t="s">
        <v>35</v>
      </c>
      <c r="H37" s="117" t="s">
        <v>36</v>
      </c>
      <c r="I37" s="19" t="s">
        <v>14</v>
      </c>
    </row>
    <row r="38" spans="1:9" ht="13.5" x14ac:dyDescent="0.25">
      <c r="A38" s="25" t="s">
        <v>116</v>
      </c>
      <c r="B38" s="119">
        <v>601681504</v>
      </c>
      <c r="C38" s="119">
        <v>601691523</v>
      </c>
      <c r="D38" s="119">
        <v>12367976869</v>
      </c>
      <c r="E38" s="120"/>
      <c r="F38" s="119"/>
      <c r="G38" s="119">
        <v>300811494</v>
      </c>
      <c r="H38" s="128"/>
      <c r="I38" s="26"/>
    </row>
    <row r="39" spans="1:9" ht="13.5" x14ac:dyDescent="0.25">
      <c r="A39" s="27" t="s">
        <v>117</v>
      </c>
      <c r="B39" s="119">
        <v>43090</v>
      </c>
      <c r="C39" s="123"/>
      <c r="D39" s="123">
        <v>2891317</v>
      </c>
      <c r="E39" s="126"/>
      <c r="F39" s="123"/>
      <c r="G39" s="123">
        <v>881119</v>
      </c>
      <c r="H39" s="124"/>
      <c r="I39" s="21"/>
    </row>
    <row r="40" spans="1:9" ht="13.5" x14ac:dyDescent="0.25">
      <c r="A40" s="27" t="s">
        <v>118</v>
      </c>
      <c r="B40" s="123">
        <v>3420</v>
      </c>
      <c r="C40" s="123"/>
      <c r="D40" s="123">
        <v>16</v>
      </c>
      <c r="E40" s="126"/>
      <c r="F40" s="123"/>
      <c r="G40" s="123">
        <v>8398</v>
      </c>
      <c r="H40" s="124"/>
      <c r="I40" s="21"/>
    </row>
    <row r="41" spans="1:9" ht="13.5" x14ac:dyDescent="0.25">
      <c r="A41" s="27"/>
      <c r="B41" s="123"/>
      <c r="C41" s="123"/>
      <c r="D41" s="123"/>
      <c r="E41" s="126"/>
      <c r="F41" s="123"/>
      <c r="G41" s="123"/>
      <c r="H41" s="124"/>
      <c r="I41" s="21"/>
    </row>
    <row r="42" spans="1:9" ht="13.5" x14ac:dyDescent="0.25">
      <c r="A42" s="18" t="s">
        <v>1</v>
      </c>
      <c r="B42" s="113">
        <v>601728014</v>
      </c>
      <c r="C42" s="113">
        <v>601691523</v>
      </c>
      <c r="D42" s="113">
        <v>12370868202</v>
      </c>
      <c r="E42" s="113">
        <v>0</v>
      </c>
      <c r="F42" s="113">
        <v>0</v>
      </c>
      <c r="G42" s="113">
        <v>301701011</v>
      </c>
      <c r="H42" s="113">
        <v>0</v>
      </c>
      <c r="I42" s="21"/>
    </row>
    <row r="44" spans="1:9" ht="17.25" x14ac:dyDescent="0.3">
      <c r="A44" s="16" t="s">
        <v>48</v>
      </c>
    </row>
    <row r="45" spans="1:9" ht="13.5" x14ac:dyDescent="0.25">
      <c r="A45" s="18" t="s">
        <v>0</v>
      </c>
      <c r="B45" s="19" t="s">
        <v>30</v>
      </c>
      <c r="C45" s="19" t="s">
        <v>31</v>
      </c>
      <c r="D45" s="19" t="s">
        <v>32</v>
      </c>
      <c r="E45" s="19" t="s">
        <v>33</v>
      </c>
      <c r="F45" s="19" t="s">
        <v>34</v>
      </c>
      <c r="G45" s="19" t="s">
        <v>35</v>
      </c>
      <c r="H45" s="19" t="s">
        <v>36</v>
      </c>
      <c r="I45" s="19" t="s">
        <v>14</v>
      </c>
    </row>
    <row r="46" spans="1:9" ht="13.5" x14ac:dyDescent="0.25">
      <c r="A46" s="18" t="s">
        <v>49</v>
      </c>
      <c r="B46" s="23">
        <v>983209750</v>
      </c>
      <c r="C46" s="23">
        <v>889432680</v>
      </c>
      <c r="D46" s="23">
        <v>16250076518</v>
      </c>
      <c r="E46" s="23">
        <v>0</v>
      </c>
      <c r="F46" s="23">
        <v>429842994</v>
      </c>
      <c r="G46" s="23">
        <v>2051523038</v>
      </c>
      <c r="H46" s="23">
        <v>0</v>
      </c>
      <c r="I46" s="112"/>
    </row>
  </sheetData>
  <mergeCells count="1">
    <mergeCell ref="B6:E6"/>
  </mergeCells>
  <hyperlinks>
    <hyperlink ref="A8" location="FORMATOS!A1" display="RETORNAR AL INICIO"/>
  </hyperlinks>
  <pageMargins left="0.51181102362204722" right="0.19685039370078741" top="0.98425196850393704" bottom="0.98425196850393704" header="0" footer="0"/>
  <pageSetup scale="5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4" zoomScaleNormal="100" workbookViewId="0">
      <selection activeCell="C17" sqref="C17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9" t="s">
        <v>95</v>
      </c>
      <c r="B3" s="62" t="s">
        <v>101</v>
      </c>
    </row>
    <row r="4" spans="1:4" ht="13.5" thickBot="1" x14ac:dyDescent="0.25">
      <c r="A4" s="69" t="s">
        <v>96</v>
      </c>
      <c r="B4" s="71">
        <f>'302-A - VINCULACION'!B4</f>
        <v>43159</v>
      </c>
    </row>
    <row r="5" spans="1:4" ht="13.5" thickBot="1" x14ac:dyDescent="0.25">
      <c r="A5" s="69" t="s">
        <v>97</v>
      </c>
      <c r="B5" s="63" t="s">
        <v>102</v>
      </c>
    </row>
    <row r="7" spans="1:4" ht="51.75" x14ac:dyDescent="0.2">
      <c r="A7" s="84" t="s">
        <v>50</v>
      </c>
      <c r="B7" s="85" t="s">
        <v>51</v>
      </c>
      <c r="C7" s="28"/>
    </row>
    <row r="8" spans="1:4" ht="20.25" customHeight="1" x14ac:dyDescent="0.35">
      <c r="B8" s="29"/>
      <c r="C8" s="29"/>
      <c r="D8" s="30"/>
    </row>
    <row r="9" spans="1:4" ht="20.25" customHeight="1" x14ac:dyDescent="0.35">
      <c r="A9" s="103" t="s">
        <v>52</v>
      </c>
      <c r="B9" s="103"/>
      <c r="C9" s="29"/>
      <c r="D9" s="30"/>
    </row>
    <row r="10" spans="1:4" ht="29.25" customHeight="1" x14ac:dyDescent="0.4">
      <c r="A10" s="45" t="s">
        <v>87</v>
      </c>
    </row>
    <row r="11" spans="1:4" ht="13.5" customHeight="1" x14ac:dyDescent="0.25">
      <c r="A11" s="31" t="s">
        <v>53</v>
      </c>
      <c r="B11" s="31"/>
      <c r="C11" s="14"/>
    </row>
    <row r="12" spans="1:4" ht="13.5" x14ac:dyDescent="0.25">
      <c r="A12" s="18" t="s">
        <v>0</v>
      </c>
      <c r="B12" s="19" t="s">
        <v>54</v>
      </c>
      <c r="C12" s="18" t="s">
        <v>14</v>
      </c>
    </row>
    <row r="13" spans="1:4" ht="15" x14ac:dyDescent="0.3">
      <c r="A13" s="32" t="s">
        <v>55</v>
      </c>
      <c r="B13" s="75">
        <v>3</v>
      </c>
      <c r="C13" s="34"/>
    </row>
    <row r="14" spans="1:4" ht="15" x14ac:dyDescent="0.3">
      <c r="A14" s="32" t="s">
        <v>56</v>
      </c>
      <c r="B14" s="75">
        <v>1</v>
      </c>
      <c r="C14" s="34"/>
    </row>
    <row r="15" spans="1:4" ht="15" x14ac:dyDescent="0.3">
      <c r="A15" s="32" t="s">
        <v>57</v>
      </c>
      <c r="B15" s="75">
        <v>9</v>
      </c>
      <c r="C15" s="34"/>
    </row>
    <row r="16" spans="1:4" ht="15" x14ac:dyDescent="0.3">
      <c r="A16" s="18" t="s">
        <v>48</v>
      </c>
      <c r="B16" s="91">
        <f>SUM(B13:B15)</f>
        <v>13</v>
      </c>
      <c r="C16" s="34"/>
    </row>
    <row r="17" spans="1:4" ht="13.5" x14ac:dyDescent="0.25">
      <c r="A17" s="35"/>
      <c r="B17" s="35"/>
      <c r="C17" s="14"/>
    </row>
    <row r="18" spans="1:4" ht="13.5" x14ac:dyDescent="0.25">
      <c r="A18" s="35"/>
      <c r="B18" s="35"/>
      <c r="C18" s="14"/>
    </row>
    <row r="20" spans="1:4" ht="13.5" customHeight="1" x14ac:dyDescent="0.25">
      <c r="A20" s="31" t="s">
        <v>58</v>
      </c>
      <c r="B20" s="31"/>
      <c r="C20" s="14"/>
      <c r="D20" s="14"/>
    </row>
    <row r="21" spans="1:4" ht="13.5" x14ac:dyDescent="0.25">
      <c r="A21" s="18" t="s">
        <v>0</v>
      </c>
      <c r="B21" s="19" t="s">
        <v>54</v>
      </c>
      <c r="C21" s="18" t="s">
        <v>14</v>
      </c>
    </row>
    <row r="22" spans="1:4" ht="15" x14ac:dyDescent="0.3">
      <c r="A22" s="20" t="s">
        <v>59</v>
      </c>
      <c r="B22" s="75">
        <v>24</v>
      </c>
      <c r="C22" s="34"/>
    </row>
    <row r="23" spans="1:4" ht="15" x14ac:dyDescent="0.3">
      <c r="A23" s="20" t="s">
        <v>60</v>
      </c>
      <c r="B23" s="75">
        <v>51</v>
      </c>
      <c r="C23" s="34"/>
    </row>
    <row r="24" spans="1:4" ht="15" x14ac:dyDescent="0.3">
      <c r="A24" s="20" t="s">
        <v>61</v>
      </c>
      <c r="B24" s="75">
        <v>0</v>
      </c>
      <c r="C24" s="34"/>
    </row>
    <row r="25" spans="1:4" ht="15" x14ac:dyDescent="0.3">
      <c r="A25" s="18" t="s">
        <v>48</v>
      </c>
      <c r="B25" s="91">
        <f>SUM(B22:B24)</f>
        <v>75</v>
      </c>
      <c r="C25" s="34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opLeftCell="A4" zoomScaleNormal="100" workbookViewId="0">
      <selection activeCell="D14" sqref="D14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27.7109375" customWidth="1"/>
  </cols>
  <sheetData>
    <row r="1" spans="1:7" ht="55.5" customHeight="1" x14ac:dyDescent="0.2"/>
    <row r="3" spans="1:7" ht="13.5" thickBot="1" x14ac:dyDescent="0.25">
      <c r="A3" s="69" t="s">
        <v>95</v>
      </c>
      <c r="B3" s="69"/>
      <c r="C3" s="69"/>
      <c r="D3" s="62" t="s">
        <v>101</v>
      </c>
    </row>
    <row r="4" spans="1:7" ht="13.5" thickBot="1" x14ac:dyDescent="0.25">
      <c r="A4" s="69" t="s">
        <v>96</v>
      </c>
      <c r="B4" s="69"/>
      <c r="C4" s="69"/>
      <c r="D4" s="71">
        <f>'302-A - VINCULACION'!B4</f>
        <v>43159</v>
      </c>
    </row>
    <row r="5" spans="1:7" ht="13.5" thickBot="1" x14ac:dyDescent="0.25">
      <c r="A5" s="69" t="s">
        <v>97</v>
      </c>
      <c r="B5" s="69"/>
      <c r="C5" s="69"/>
      <c r="D5" s="63" t="s">
        <v>102</v>
      </c>
    </row>
    <row r="6" spans="1:7" ht="58.5" customHeight="1" x14ac:dyDescent="0.3">
      <c r="A6" s="84" t="s">
        <v>62</v>
      </c>
      <c r="B6" s="29"/>
      <c r="C6" s="29"/>
      <c r="D6" s="103" t="s">
        <v>63</v>
      </c>
      <c r="E6" s="103"/>
      <c r="F6" s="29"/>
    </row>
    <row r="7" spans="1:7" ht="17.25" customHeight="1" x14ac:dyDescent="0.2"/>
    <row r="8" spans="1:7" ht="17.25" customHeight="1" x14ac:dyDescent="0.3">
      <c r="A8" s="103" t="s">
        <v>52</v>
      </c>
      <c r="B8" s="103"/>
      <c r="C8" s="103"/>
      <c r="D8" s="103"/>
      <c r="E8" s="103"/>
    </row>
    <row r="9" spans="1:7" ht="18.75" customHeight="1" x14ac:dyDescent="0.4">
      <c r="A9" s="45" t="s">
        <v>87</v>
      </c>
      <c r="B9" s="45"/>
      <c r="C9" s="45"/>
      <c r="D9" s="36"/>
      <c r="E9" s="36"/>
    </row>
    <row r="10" spans="1:7" ht="17.25" x14ac:dyDescent="0.3">
      <c r="A10" s="37" t="s">
        <v>64</v>
      </c>
      <c r="B10" s="37"/>
      <c r="C10" s="37"/>
      <c r="D10" s="31"/>
      <c r="E10" s="31"/>
      <c r="F10" s="14"/>
      <c r="G10" s="14"/>
    </row>
    <row r="11" spans="1:7" ht="24" customHeight="1" x14ac:dyDescent="0.3">
      <c r="A11" s="37"/>
      <c r="B11" s="104" t="s">
        <v>99</v>
      </c>
      <c r="C11" s="105"/>
      <c r="D11" s="104" t="s">
        <v>98</v>
      </c>
      <c r="E11" s="105"/>
      <c r="F11" s="14"/>
      <c r="G11" s="14"/>
    </row>
    <row r="12" spans="1:7" ht="41.25" customHeight="1" x14ac:dyDescent="0.2">
      <c r="A12" s="78" t="s">
        <v>0</v>
      </c>
      <c r="B12" s="78" t="s">
        <v>65</v>
      </c>
      <c r="C12" s="78" t="s">
        <v>66</v>
      </c>
      <c r="D12" s="78" t="s">
        <v>65</v>
      </c>
      <c r="E12" s="78" t="s">
        <v>66</v>
      </c>
      <c r="F12" s="78" t="s">
        <v>14</v>
      </c>
    </row>
    <row r="13" spans="1:7" ht="15" x14ac:dyDescent="0.3">
      <c r="A13" s="70" t="s">
        <v>67</v>
      </c>
      <c r="B13" s="75">
        <v>0</v>
      </c>
      <c r="C13" s="75">
        <v>0</v>
      </c>
      <c r="D13" s="75">
        <v>0</v>
      </c>
      <c r="E13" s="75">
        <v>2</v>
      </c>
      <c r="F13" s="74"/>
    </row>
    <row r="14" spans="1:7" ht="15" x14ac:dyDescent="0.3">
      <c r="A14" s="70" t="s">
        <v>68</v>
      </c>
      <c r="B14" s="75">
        <v>2</v>
      </c>
      <c r="C14" s="75">
        <v>0</v>
      </c>
      <c r="D14" s="75">
        <v>69</v>
      </c>
      <c r="E14" s="75">
        <v>0</v>
      </c>
      <c r="F14" s="74"/>
    </row>
    <row r="15" spans="1:7" ht="15" x14ac:dyDescent="0.3">
      <c r="A15" s="70" t="s">
        <v>69</v>
      </c>
      <c r="B15" s="75">
        <v>0</v>
      </c>
      <c r="C15" s="75">
        <v>0</v>
      </c>
      <c r="D15" s="75">
        <v>0</v>
      </c>
      <c r="E15" s="75">
        <v>0</v>
      </c>
      <c r="F15" s="74"/>
    </row>
    <row r="16" spans="1:7" ht="15" x14ac:dyDescent="0.3">
      <c r="A16" s="19" t="s">
        <v>48</v>
      </c>
      <c r="B16" s="76">
        <f>SUM(B13:B15)</f>
        <v>2</v>
      </c>
      <c r="C16" s="76">
        <f>SUM(C13:C15)</f>
        <v>0</v>
      </c>
      <c r="D16" s="76">
        <f>SUM(D13:D15)</f>
        <v>69</v>
      </c>
      <c r="E16" s="76">
        <f>SUM(E13:E15)</f>
        <v>2</v>
      </c>
      <c r="F16" s="77"/>
    </row>
    <row r="18" spans="1:7" ht="17.25" x14ac:dyDescent="0.3">
      <c r="A18" s="37" t="s">
        <v>70</v>
      </c>
      <c r="B18" s="31"/>
      <c r="C18" s="31"/>
      <c r="D18" s="31"/>
      <c r="E18" s="31"/>
      <c r="F18" s="14"/>
      <c r="G18" s="14"/>
    </row>
    <row r="19" spans="1:7" ht="27" x14ac:dyDescent="0.2">
      <c r="A19" s="78" t="s">
        <v>0</v>
      </c>
      <c r="B19" s="78" t="s">
        <v>65</v>
      </c>
      <c r="C19" s="78" t="s">
        <v>66</v>
      </c>
      <c r="D19" s="78" t="s">
        <v>65</v>
      </c>
      <c r="E19" s="78" t="s">
        <v>66</v>
      </c>
      <c r="F19" s="78" t="s">
        <v>14</v>
      </c>
    </row>
    <row r="20" spans="1:7" ht="15" x14ac:dyDescent="0.2">
      <c r="A20" s="70" t="s">
        <v>67</v>
      </c>
      <c r="B20" s="92">
        <v>15</v>
      </c>
      <c r="C20" s="92">
        <v>0</v>
      </c>
      <c r="D20" s="92">
        <v>34</v>
      </c>
      <c r="E20" s="92">
        <v>0</v>
      </c>
      <c r="F20" s="93"/>
    </row>
    <row r="21" spans="1:7" ht="15" x14ac:dyDescent="0.2">
      <c r="A21" s="70" t="s">
        <v>68</v>
      </c>
      <c r="B21" s="92">
        <v>0</v>
      </c>
      <c r="C21" s="92">
        <v>0</v>
      </c>
      <c r="D21" s="92">
        <v>0</v>
      </c>
      <c r="E21" s="92">
        <v>0</v>
      </c>
      <c r="F21" s="93"/>
    </row>
    <row r="22" spans="1:7" ht="15" x14ac:dyDescent="0.2">
      <c r="A22" s="70" t="s">
        <v>69</v>
      </c>
      <c r="B22" s="92">
        <v>1</v>
      </c>
      <c r="C22" s="92">
        <v>0</v>
      </c>
      <c r="D22" s="92">
        <v>1</v>
      </c>
      <c r="E22" s="92">
        <v>0</v>
      </c>
      <c r="F22" s="94" t="s">
        <v>113</v>
      </c>
    </row>
    <row r="23" spans="1:7" ht="15" x14ac:dyDescent="0.2">
      <c r="A23" s="70" t="s">
        <v>110</v>
      </c>
      <c r="B23" s="92">
        <v>3</v>
      </c>
      <c r="C23" s="92">
        <v>0</v>
      </c>
      <c r="D23" s="92">
        <v>6</v>
      </c>
      <c r="E23" s="92">
        <v>0</v>
      </c>
      <c r="F23" s="93"/>
    </row>
    <row r="24" spans="1:7" ht="15" x14ac:dyDescent="0.2">
      <c r="A24" s="70" t="s">
        <v>111</v>
      </c>
      <c r="B24" s="92">
        <v>0</v>
      </c>
      <c r="C24" s="92">
        <v>0</v>
      </c>
      <c r="D24" s="92">
        <v>10</v>
      </c>
      <c r="E24" s="92">
        <v>0</v>
      </c>
      <c r="F24" s="93"/>
    </row>
    <row r="25" spans="1:7" ht="15" x14ac:dyDescent="0.25">
      <c r="A25" s="19" t="s">
        <v>48</v>
      </c>
      <c r="B25" s="95">
        <f>SUM(B20:B24)</f>
        <v>19</v>
      </c>
      <c r="C25" s="95">
        <f>SUM(C20:C24)</f>
        <v>0</v>
      </c>
      <c r="D25" s="95">
        <f>SUM(D20:D24)</f>
        <v>51</v>
      </c>
      <c r="E25" s="95">
        <f>SUM(E20:E24)</f>
        <v>0</v>
      </c>
      <c r="F25" s="96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opLeftCell="A7" zoomScale="110" zoomScaleNormal="110" workbookViewId="0">
      <selection activeCell="B17" sqref="B17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60.85546875" customWidth="1"/>
  </cols>
  <sheetData>
    <row r="1" spans="1:7" ht="55.5" customHeight="1" x14ac:dyDescent="0.2"/>
    <row r="3" spans="1:7" ht="13.5" thickBot="1" x14ac:dyDescent="0.25">
      <c r="A3" s="69" t="s">
        <v>95</v>
      </c>
      <c r="B3" s="62" t="s">
        <v>101</v>
      </c>
    </row>
    <row r="4" spans="1:7" ht="13.5" thickBot="1" x14ac:dyDescent="0.25">
      <c r="A4" s="69" t="s">
        <v>96</v>
      </c>
      <c r="B4" s="71">
        <f>'302-A - VINCULACION'!B4</f>
        <v>43159</v>
      </c>
    </row>
    <row r="5" spans="1:7" ht="13.5" thickBot="1" x14ac:dyDescent="0.25">
      <c r="A5" s="69" t="s">
        <v>97</v>
      </c>
      <c r="B5" s="63" t="s">
        <v>102</v>
      </c>
      <c r="C5" s="14"/>
      <c r="D5" s="14"/>
      <c r="E5" s="14"/>
      <c r="F5" s="14"/>
      <c r="G5" s="14"/>
    </row>
    <row r="6" spans="1:7" ht="32.25" customHeight="1" x14ac:dyDescent="0.2">
      <c r="A6" s="90" t="s">
        <v>71</v>
      </c>
      <c r="B6" s="106" t="s">
        <v>72</v>
      </c>
      <c r="C6" s="106"/>
      <c r="D6" s="106"/>
      <c r="E6" s="106"/>
      <c r="F6" s="106"/>
      <c r="G6" s="14"/>
    </row>
    <row r="7" spans="1:7" ht="15" customHeight="1" x14ac:dyDescent="0.2">
      <c r="G7" s="14"/>
    </row>
    <row r="8" spans="1:7" ht="19.5" x14ac:dyDescent="0.4">
      <c r="A8" s="45" t="s">
        <v>87</v>
      </c>
      <c r="B8" s="14"/>
      <c r="C8" s="14"/>
      <c r="D8" s="14"/>
      <c r="E8" s="14"/>
      <c r="F8" s="14"/>
      <c r="G8" s="14"/>
    </row>
    <row r="9" spans="1:7" ht="13.5" customHeight="1" x14ac:dyDescent="0.25">
      <c r="A9" s="31" t="s">
        <v>73</v>
      </c>
      <c r="B9" s="31"/>
      <c r="C9" s="31"/>
      <c r="D9" s="31"/>
      <c r="E9" s="31"/>
      <c r="F9" s="31"/>
      <c r="G9" s="14"/>
    </row>
    <row r="10" spans="1:7" ht="24.75" customHeight="1" x14ac:dyDescent="0.25">
      <c r="A10" s="31"/>
      <c r="B10" s="107" t="s">
        <v>99</v>
      </c>
      <c r="C10" s="108"/>
      <c r="D10" s="107" t="s">
        <v>98</v>
      </c>
      <c r="E10" s="108"/>
      <c r="F10" s="31"/>
      <c r="G10" s="14"/>
    </row>
    <row r="11" spans="1:7" s="39" customFormat="1" ht="13.5" x14ac:dyDescent="0.25">
      <c r="A11" s="79" t="s">
        <v>0</v>
      </c>
      <c r="B11" s="80" t="s">
        <v>74</v>
      </c>
      <c r="C11" s="80" t="s">
        <v>75</v>
      </c>
      <c r="D11" s="80" t="s">
        <v>74</v>
      </c>
      <c r="E11" s="80" t="s">
        <v>75</v>
      </c>
      <c r="F11" s="19" t="s">
        <v>14</v>
      </c>
    </row>
    <row r="12" spans="1:7" ht="20.25" customHeight="1" x14ac:dyDescent="0.2">
      <c r="A12" s="9" t="s">
        <v>76</v>
      </c>
      <c r="B12" s="97">
        <v>0</v>
      </c>
      <c r="C12" s="97">
        <v>0</v>
      </c>
      <c r="D12" s="97">
        <v>12</v>
      </c>
      <c r="E12" s="97">
        <v>0</v>
      </c>
      <c r="F12" s="101" t="s">
        <v>114</v>
      </c>
    </row>
    <row r="13" spans="1:7" ht="23.25" customHeight="1" x14ac:dyDescent="0.2">
      <c r="A13" s="9" t="s">
        <v>77</v>
      </c>
      <c r="B13" s="97">
        <v>0</v>
      </c>
      <c r="C13" s="97">
        <v>0</v>
      </c>
      <c r="D13" s="97">
        <v>0</v>
      </c>
      <c r="E13" s="97">
        <v>0</v>
      </c>
      <c r="F13" s="99"/>
    </row>
    <row r="14" spans="1:7" ht="58.5" x14ac:dyDescent="0.2">
      <c r="A14" s="9" t="s">
        <v>78</v>
      </c>
      <c r="B14" s="97">
        <v>5</v>
      </c>
      <c r="C14" s="97">
        <v>0</v>
      </c>
      <c r="D14" s="97">
        <v>0</v>
      </c>
      <c r="E14" s="97">
        <v>0</v>
      </c>
      <c r="F14" s="100" t="s">
        <v>115</v>
      </c>
    </row>
    <row r="15" spans="1:7" ht="29.25" customHeight="1" x14ac:dyDescent="0.2">
      <c r="A15" s="9" t="s">
        <v>100</v>
      </c>
      <c r="B15" s="97">
        <v>0</v>
      </c>
      <c r="C15" s="97">
        <v>0</v>
      </c>
      <c r="D15" s="97">
        <v>0</v>
      </c>
      <c r="E15" s="97">
        <v>0</v>
      </c>
      <c r="F15" s="99"/>
    </row>
    <row r="16" spans="1:7" ht="15" x14ac:dyDescent="0.25">
      <c r="A16" s="22"/>
      <c r="B16" s="97">
        <v>0</v>
      </c>
      <c r="C16" s="97">
        <v>0</v>
      </c>
      <c r="D16" s="97">
        <v>0</v>
      </c>
      <c r="E16" s="97">
        <v>0</v>
      </c>
      <c r="F16" s="99"/>
    </row>
    <row r="17" spans="1:6" ht="13.5" x14ac:dyDescent="0.2">
      <c r="A17" s="38" t="s">
        <v>48</v>
      </c>
      <c r="B17" s="81">
        <f>SUM(B12:B16)</f>
        <v>5</v>
      </c>
      <c r="C17" s="81">
        <f t="shared" ref="C17:E17" si="0">SUM(C12:C16)</f>
        <v>0</v>
      </c>
      <c r="D17" s="81">
        <f t="shared" si="0"/>
        <v>12</v>
      </c>
      <c r="E17" s="81">
        <f t="shared" si="0"/>
        <v>0</v>
      </c>
      <c r="F17" s="98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abSelected="1" workbookViewId="0">
      <selection activeCell="B16" sqref="B16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9" t="s">
        <v>95</v>
      </c>
      <c r="B3" s="62" t="s">
        <v>112</v>
      </c>
    </row>
    <row r="4" spans="1:8" ht="13.5" thickBot="1" x14ac:dyDescent="0.25">
      <c r="A4" s="69" t="s">
        <v>96</v>
      </c>
      <c r="B4" s="71">
        <f>'302-A - VINCULACION'!B4</f>
        <v>43159</v>
      </c>
    </row>
    <row r="5" spans="1:8" ht="13.5" thickBot="1" x14ac:dyDescent="0.25">
      <c r="A5" s="69" t="s">
        <v>97</v>
      </c>
      <c r="B5" s="63" t="s">
        <v>102</v>
      </c>
      <c r="C5" s="14"/>
      <c r="D5" s="14"/>
      <c r="E5" s="14"/>
      <c r="F5" s="14"/>
      <c r="G5" s="14"/>
      <c r="H5" s="14"/>
    </row>
    <row r="6" spans="1:8" ht="45" customHeight="1" x14ac:dyDescent="0.2">
      <c r="A6" s="87" t="s">
        <v>88</v>
      </c>
      <c r="B6" s="110" t="s">
        <v>89</v>
      </c>
      <c r="C6" s="110"/>
      <c r="D6" s="14"/>
      <c r="E6" s="14"/>
      <c r="F6" s="14"/>
      <c r="G6" s="14"/>
      <c r="H6" s="14"/>
    </row>
    <row r="7" spans="1:8" ht="20.25" customHeight="1" x14ac:dyDescent="0.3">
      <c r="B7" s="65"/>
      <c r="C7" s="65"/>
      <c r="D7" s="65"/>
      <c r="E7" s="14"/>
      <c r="F7" s="14"/>
      <c r="G7" s="14"/>
      <c r="H7" s="14"/>
    </row>
    <row r="8" spans="1:8" ht="13.5" customHeight="1" thickBot="1" x14ac:dyDescent="0.3">
      <c r="A8" s="109"/>
      <c r="B8" s="109"/>
      <c r="C8" s="109"/>
      <c r="D8" s="14"/>
      <c r="E8" s="14"/>
      <c r="F8" s="14"/>
      <c r="G8" s="14"/>
      <c r="H8" s="14"/>
    </row>
    <row r="9" spans="1:8" ht="14.25" thickBot="1" x14ac:dyDescent="0.3">
      <c r="A9" s="48" t="s">
        <v>0</v>
      </c>
      <c r="B9" s="49" t="s">
        <v>90</v>
      </c>
      <c r="C9" s="50" t="s">
        <v>91</v>
      </c>
      <c r="D9" s="51" t="s">
        <v>14</v>
      </c>
    </row>
    <row r="10" spans="1:8" ht="13.5" x14ac:dyDescent="0.25">
      <c r="A10" s="9" t="s">
        <v>92</v>
      </c>
      <c r="B10" s="82">
        <v>720</v>
      </c>
      <c r="C10" s="52">
        <f>+B10/B12</f>
        <v>0.69632495164410058</v>
      </c>
      <c r="D10" s="53"/>
    </row>
    <row r="11" spans="1:8" ht="14.25" thickBot="1" x14ac:dyDescent="0.3">
      <c r="A11" s="54" t="s">
        <v>93</v>
      </c>
      <c r="B11" s="83">
        <v>314</v>
      </c>
      <c r="C11" s="55">
        <f>+B11/B12</f>
        <v>0.30367504835589942</v>
      </c>
      <c r="D11" s="56"/>
    </row>
    <row r="12" spans="1:8" ht="14.25" thickBot="1" x14ac:dyDescent="0.3">
      <c r="A12" s="57" t="s">
        <v>48</v>
      </c>
      <c r="B12" s="58">
        <f>SUM(B10:B11)</f>
        <v>1034</v>
      </c>
      <c r="C12" s="59">
        <f>SUM(C10:C11)</f>
        <v>1</v>
      </c>
      <c r="D12" s="60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cp:lastPrinted>2018-02-28T21:20:51Z</cp:lastPrinted>
  <dcterms:created xsi:type="dcterms:W3CDTF">2012-11-07T19:36:57Z</dcterms:created>
  <dcterms:modified xsi:type="dcterms:W3CDTF">2018-03-12T19:43:07Z</dcterms:modified>
</cp:coreProperties>
</file>